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4F0886DB-BD13-48BE-9D68-D58113D8D93A}" xr6:coauthVersionLast="47" xr6:coauthVersionMax="47" xr10:uidLastSave="{00000000-0000-0000-0000-000000000000}"/>
  <bookViews>
    <workbookView xWindow="17145" yWindow="4755" windowWidth="11655" windowHeight="10845" tabRatio="863" firstSheet="6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<sst xmlns="http://schemas.openxmlformats.org/spreadsheetml/2006/main" count="935" uniqueCount="664">
  <si>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</si>
  <si>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</si>
  <si>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</si>
  <si>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</si>
  <si>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</si>
  <si>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</si>
  <si>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</si>
  <si>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</si>
  <si>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</si>
  <si>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</si>
  <si>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</si>
  <si>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</si>
  <si>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</si>
  <si>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</si>
  <si>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</si>
  <si>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</si>
  <si>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</si>
  <si>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</si>
  <si>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</si>
  <si>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</si>
  <si>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</si>
  <si>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</si>
  <si>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</si>
  <si>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</si>
  <si>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</si>
  <si>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</si>
  <si>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</si>
  <si>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</si>
  <si>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</si>
  <si>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</si>
  <si>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</si>
  <si>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</si>
  <si>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</si>
  <si>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</si>
  <si>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</si>
  <si>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</si>
  <si>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</si>
  <si>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</si>
  <si>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</si>
  <si>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</si>
  <si>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</si>
  <si>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</si>
  <si>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</si>
  <si>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</si>
  <si>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</si>
  <si>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</si>
  <si>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</si>
  <si>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</si>
  <si>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</si>
  <si>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</si>
  <si>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</si>
  <si>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</si>
  <si>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</si>
  <si>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</si>
  <si>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</si>
  <si>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</si>
  <si>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</si>
  <si>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</si>
  <si>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</si>
  <si>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</si>
  <si>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</si>
  <si>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</si>
  <si>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</si>
  <si>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</si>
  <si>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</si>
  <si>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</si>
  <si>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</si>
  <si>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</si>
  <si>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</si>
  <si>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</si>
  <si>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</si>
  <si>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</si>
  <si>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</si>
  <si>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</si>
  <si>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</si>
  <si>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</si>
  <si>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</si>
  <si>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</si>
  <si>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</si>
  <si>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</si>
  <si>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</si>
  <si>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</si>
  <si>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</si>
  <si>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</si>
  <si>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</si>
  <si>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</si>
  <si>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</si>
  <si>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</si>
  <si>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</si>
  <si>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</si>
  <si>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</si>
  <si>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</si>
  <si>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</si>
  <si>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</si>
  <si>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</si>
  <si>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</si>
  <si>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</si>
  <si>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</si>
  <si>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</si>
  <si>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</si>
  <si>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</si>
  <si>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</si>
  <si>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</si>
  <si>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</si>
  <si>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</si>
  <si>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</si>
  <si>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</si>
  <si>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</si>
  <si>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</si>
  <si>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</si>
  <si>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</si>
  <si>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</si>
  <si>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</si>
  <si>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</si>
  <si>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</si>
  <si>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</si>
  <si>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</si>
  <si>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</si>
  <si>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</si>
  <si>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</si>
  <si>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</si>
  <si>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</si>
  <si>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</si>
  <si>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</si>
  <si>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</si>
  <si>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</si>
  <si>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</si>
  <si>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</si>
  <si>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</si>
  <si>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</si>
  <si>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</si>
  <si>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</si>
  <si>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</si>
  <si>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</si>
  <si>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</si>
  <si>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</si>
  <si>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</si>
  <si>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</si>
  <si>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</si>
  <si>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</si>
  <si>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</si>
  <si>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</si>
  <si>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</si>
  <si>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</si>
  <si>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</si>
  <si>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</si>
  <si>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</si>
  <si>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</si>
  <si>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</si>
  <si>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</si>
  <si>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</si>
  <si>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</si>
  <si>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</si>
  <si>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</si>
  <si>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</si>
  <si>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</si>
  <si>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</si>
  <si>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</si>
  <si>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</si>
  <si>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</si>
  <si>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</si>
  <si>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</si>
  <si>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</si>
  <si>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</si>
  <si>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</si>
  <si>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</si>
  <si>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</si>
  <si>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</si>
  <si>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</si>
  <si>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</si>
  <si>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</si>
  <si>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</si>
  <si>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</si>
  <si>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</si>
  <si>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</si>
  <si>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</si>
  <si>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</si>
  <si>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</si>
  <si>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</si>
  <si>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</si>
  <si>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</si>
  <si>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</si>
  <si>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</si>
  <si>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</si>
  <si>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</si>
  <si>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</si>
  <si>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</si>
  <si>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</si>
  <si>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</si>
  <si>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</si>
  <si>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</si>
  <si>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</si>
  <si>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</si>
  <si>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</si>
  <si>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</si>
  <si>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</si>
  <si>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</si>
  <si>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</si>
  <si>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</si>
  <si>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</si>
  <si>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</si>
  <si>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</si>
  <si>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</si>
  <si>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</si>
  <si>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</si>
  <si>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</si>
  <si>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</si>
  <si>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</si>
  <si>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</si>
  <si>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</si>
  <si>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</si>
  <si>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</si>
  <si>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</si>
  <si>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</si>
  <si>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</si>
  <si>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</si>
  <si>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</si>
  <si>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</si>
  <si>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</si>
  <si>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</si>
  <si>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</si>
  <si>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</si>
  <si>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</si>
  <si>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</si>
  <si>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</si>
  <si>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</si>
  <si>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</si>
  <si>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</si>
  <si>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</si>
  <si>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</si>
  <si>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</si>
  <si>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</si>
  <si>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</si>
  <si>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</si>
  <si>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</si>
  <si>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</si>
  <si>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</si>
  <si>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</si>
  <si>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</si>
  <si>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</si>
  <si>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</si>
  <si>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</si>
  <si>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</si>
  <si>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</si>
  <si>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</si>
  <si>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</si>
  <si>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</si>
  <si>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</si>
  <si>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</si>
  <si>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</si>
  <si>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</si>
  <si>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</si>
  <si>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</si>
  <si>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</si>
  <si>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</si>
  <si>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</si>
  <si>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</si>
  <si>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</si>
  <si>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</si>
  <si>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</si>
  <si>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</si>
  <si>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</si>
  <si>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</si>
  <si>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</si>
  <si>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</si>
  <si>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</si>
  <si>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</si>
  <si>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</si>
  <si>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</si>
  <si>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</si>
  <si>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</si>
  <si>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</si>
  <si>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</si>
  <si>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</si>
  <si>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</si>
  <si>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</si>
  <si>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</si>
  <si>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</si>
  <si>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</si>
  <si>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</si>
  <si>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</si>
  <si>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</si>
  <si>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</si>
  <si>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</si>
  <si>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</si>
  <si>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</si>
  <si>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</si>
  <si>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</si>
  <si>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</si>
  <si>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</si>
  <si>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</si>
  <si>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</si>
  <si>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</si>
  <si>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</si>
  <si>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</si>
  <si>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</si>
  <si>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</si>
  <si>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</si>
  <si>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</si>
  <si>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</si>
  <si>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</si>
  <si>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</si>
  <si>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</si>
  <si>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</si>
  <si>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</si>
  <si>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</si>
  <si>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</si>
  <si>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</si>
  <si>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</si>
  <si>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</si>
  <si>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</si>
  <si>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</si>
  <si>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</si>
  <si>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</si>
  <si>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</si>
  <si>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</si>
  <si>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</si>
  <si>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</si>
  <si>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</si>
  <si>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</si>
  <si>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</si>
  <si>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</si>
  <si>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</si>
  <si>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</si>
  <si>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</si>
  <si>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</si>
  <si>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</si>
  <si>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</si>
  <si>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</si>
  <si>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</si>
  <si>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</si>
  <si>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</si>
  <si>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</si>
  <si>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</si>
  <si>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</si>
  <si>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</si>
  <si>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</si>
  <si>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</si>
  <si>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</si>
  <si>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</si>
  <si>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</si>
  <si>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</si>
  <si>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</si>
  <si>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</si>
  <si>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</si>
  <si>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</si>
  <si>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</si>
  <si>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</si>
  <si>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</si>
  <si>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</si>
  <si>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</si>
  <si>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</si>
  <si>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</si>
  <si>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</si>
  <si>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</si>
  <si>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</si>
  <si>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</si>
  <si>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</si>
  <si>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</si>
  <si>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</si>
  <si>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</si>
  <si>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</si>
  <si>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</si>
  <si>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</si>
  <si>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</si>
  <si>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</si>
  <si>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</si>
  <si>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</si>
  <si>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</si>
  <si>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</si>
  <si>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</si>
  <si>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</si>
  <si>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</si>
  <si>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</si>
  <si>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</si>
  <si>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</si>
  <si>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</si>
  <si>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</si>
  <si>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</si>
  <si>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</si>
  <si>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</si>
  <si>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</si>
  <si>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</si>
  <si>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</si>
  <si>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</si>
  <si>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</si>
  <si>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</si>
  <si>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</si>
  <si>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</si>
  <si>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</si>
  <si>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</si>
  <si>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</si>
  <si>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</si>
  <si>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</si>
  <si>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</si>
  <si>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</si>
  <si>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</si>
  <si>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</si>
  <si>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</si>
  <si>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</si>
  <si>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</si>
  <si>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</si>
  <si>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</si>
  <si>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</si>
  <si>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</si>
  <si>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</si>
  <si>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</si>
  <si>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</si>
  <si>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</si>
  <si>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</si>
  <si>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</si>
  <si>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</si>
  <si>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</si>
  <si>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</si>
  <si>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</si>
  <si>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</si>
  <si>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</si>
  <si>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</si>
  <si>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</si>
  <si>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</si>
  <si>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</si>
  <si>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</si>
  <si>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</si>
  <si>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</si>
  <si>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</si>
  <si>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</si>
  <si>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</si>
  <si>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</si>
  <si>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</si>
  <si>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</si>
  <si>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</si>
  <si>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</si>
  <si>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</si>
  <si>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</si>
  <si>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</si>
  <si>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</si>
  <si>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</si>
  <si>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</si>
  <si>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</si>
  <si>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</si>
  <si>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</si>
  <si>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</si>
  <si>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</si>
  <si>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</si>
  <si>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</si>
  <si>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</si>
  <si>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</si>
  <si>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</si>
  <si>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</si>
  <si>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</si>
  <si>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</si>
  <si>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</si>
  <si>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</si>
  <si>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</si>
  <si>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</si>
  <si>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</si>
  <si>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</si>
  <si>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</si>
  <si>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</si>
  <si>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</si>
  <si>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</si>
  <si>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</si>
  <si>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</si>
  <si>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</si>
  <si>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</si>
  <si>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</si>
  <si>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</si>
  <si>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</si>
  <si>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</si>
  <si>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</si>
  <si>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</si>
  <si>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</si>
  <si>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</si>
  <si>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</si>
  <si>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</si>
  <si>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</si>
  <si>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</si>
  <si>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</si>
  <si>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</si>
  <si>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</si>
  <si>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</si>
  <si>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</si>
  <si>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</si>
  <si>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</si>
  <si>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</si>
  <si>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</si>
  <si>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</si>
  <si>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</si>
  <si>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</si>
  <si>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</si>
  <si>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</si>
  <si>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</si>
  <si>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</si>
  <si>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</si>
  <si>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</si>
  <si>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</si>
  <si>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</si>
  <si>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</si>
  <si>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</si>
  <si>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</si>
  <si>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</si>
  <si>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</si>
  <si>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</si>
  <si>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</si>
  <si>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</si>
  <si>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</si>
  <si>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</si>
  <si>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</si>
  <si>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</si>
  <si>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</si>
  <si>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</si>
  <si>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</si>
  <si>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</si>
  <si>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</si>
  <si>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</si>
  <si>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</si>
  <si>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</si>
  <si>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</si>
  <si>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</si>
  <si>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</si>
  <si>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</si>
  <si>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</si>
  <si>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</si>
  <si>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</si>
  <si>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</si>
  <si>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</si>
  <si>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</si>
  <si>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</si>
  <si>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</si>
  <si>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</si>
  <si>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</si>
  <si>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</si>
  <si>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</si>
  <si>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</si>
  <si>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</si>
  <si>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</si>
  <si>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</si>
  <si>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</si>
  <si>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</si>
  <si>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</si>
  <si>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</si>
  <si>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</si>
  <si>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</si>
  <si>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</si>
  <si>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</si>
  <si>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</si>
  <si>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</si>
  <si>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</si>
  <si>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</si>
  <si>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</si>
  <si>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</si>
  <si>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</si>
  <si>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</si>
  <si>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</si>
  <si>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</si>
  <si>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</si>
  <si>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</si>
  <si>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</si>
  <si>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</si>
  <si>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</si>
  <si>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</si>
  <si>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</si>
  <si>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</si>
  <si>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</si>
  <si>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</si>
  <si>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</si>
  <si>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</si>
  <si>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</si>
  <si>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</si>
  <si>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</si>
  <si>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</si>
  <si>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</si>
  <si>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</si>
  <si>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</si>
  <si>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</si>
  <si>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</si>
  <si>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</si>
  <si>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</si>
  <si>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</si>
  <si>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</si>
  <si>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</si>
  <si>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</si>
  <si>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</si>
  <si>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</si>
  <si>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</si>
  <si>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</si>
  <si>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</si>
  <si>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</si>
  <si>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</si>
  <si>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</si>
  <si>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</si>
  <si>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</si>
  <si>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</si>
  <si>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</si>
  <si>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</si>
  <si>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</si>
  <si>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</si>
  <si>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</si>
  <si>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</si>
  <si>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</si>
  <si>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</si>
  <si>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</si>
  <si>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</si>
  <si>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</si>
  <si>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</si>
  <si>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</si>
  <si>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</si>
  <si>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</si>
  <si>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</si>
  <si>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</si>
  <si>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</si>
  <si>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</si>
  <si>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</si>
  <si>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</si>
  <si>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</si>
  <si>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</si>
  <si>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</si>
  <si>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</si>
  <si>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</si>
  <si>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</si>
  <si>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</si>
  <si>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</si>
  <si>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</si>
  <si>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</si>
  <si>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</si>
  <si>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</si>
  <si>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</si>
  <si>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</si>
  <si>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</si>
  <si>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</si>
  <si>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</si>
  <si>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</si>
  <si>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</si>
  <si>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</si>
  <si>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</si>
  <si>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</si>
  <si>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</si>
  <si>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</si>
  <si>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</si>
  <si>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</si>
  <si>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</si>
  <si>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</si>
  <si>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</si>
  <si>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</si>
  <si>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</si>
  <si>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</si>
  <si>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</si>
  <si>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</si>
  <si>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</si>
  <si>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</si>
  <si>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</si>
  <si>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</si>
  <si>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</si>
  <si>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</si>
  <si>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</si>
  <si>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</si>
  <si>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</si>
  <si>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</si>
  <si>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</si>
  <si>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</si>
  <si>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</si>
  <si>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</si>
  <si>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Cultura de Acámbaro, Guanajuato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</si>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</sst>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1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1576108.08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1576108.08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1237091.3400000001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1237091.3400000001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6088263.2699999996</v>
      </c>
      <c r="E36" s="34">
        <v>0</v>
      </c>
      <c r="F36" s="34">
        <f t="shared" si="0"/>
        <v>6088263.2699999996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1583835.78</v>
      </c>
      <c r="E37" s="34">
        <v>-6105990.9699999997</v>
      </c>
      <c r="F37" s="34">
        <f t="shared" si="0"/>
        <v>-4522155.1899999995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10000</v>
      </c>
      <c r="E38" s="34">
        <v>0</v>
      </c>
      <c r="F38" s="34">
        <f t="shared" si="0"/>
        <v>10000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7727.7</v>
      </c>
      <c r="E39" s="34">
        <v>-7727.7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-1576108.08</v>
      </c>
      <c r="E40" s="34">
        <v>0</v>
      </c>
      <c r="F40" s="34">
        <f t="shared" si="0"/>
        <v>-1576108.08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-6088263.2699999996</v>
      </c>
      <c r="F41" s="34">
        <f t="shared" si="0"/>
        <v>-6088263.2699999996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6098263.2699999996</v>
      </c>
      <c r="E42" s="34">
        <v>-1237091.3400000001</v>
      </c>
      <c r="F42" s="34">
        <f t="shared" si="0"/>
        <v>4861171.93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-10000</v>
      </c>
      <c r="F43" s="34">
        <f t="shared" si="0"/>
        <v>-10000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1231057.44</v>
      </c>
      <c r="E45" s="34">
        <v>-1231057.44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319520.68</v>
      </c>
      <c r="E46" s="34">
        <v>-319520.68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199334.33</v>
      </c>
      <c r="E47" s="34">
        <v>1037757.01</v>
      </c>
      <c r="F47" s="34">
        <f t="shared" si="0"/>
        <v>1237091.3400000001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162720.01999999999</v>
      </c>
      <c r="D15" s="24">
        <v>162720.01999999999</v>
      </c>
      <c r="E15" s="24">
        <v>162720.01999999999</v>
      </c>
      <c r="F15" s="24">
        <v>162720.01999999999</v>
      </c>
      <c r="G15" s="24">
        <v>171900.02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8951.91</v>
      </c>
      <c r="D20" s="24">
        <v>8951.91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30500</v>
      </c>
      <c r="D21" s="24">
        <v>30500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469</v>
      </c>
      <c r="D23" s="24">
        <v>469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7000</v>
      </c>
      <c r="D25" s="24">
        <v>7000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831666.1100000001</v>
      </c>
      <c r="D62" s="24">
        <f t="shared" ref="D62:E62" si="0">SUM(D63:D70)</f>
        <v>0</v>
      </c>
      <c r="E62" s="24">
        <f t="shared" si="0"/>
        <v>121406.78</v>
      </c>
    </row>
    <row r="63" spans="1:9" x14ac:dyDescent="0.2">
      <c r="A63" s="22">
        <v>1241</v>
      </c>
      <c r="B63" s="20" t="s">
        <v>237</v>
      </c>
      <c r="C63" s="24">
        <v>343927.5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247582.57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149600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121406.78</v>
      </c>
    </row>
    <row r="68" spans="1:9" x14ac:dyDescent="0.2">
      <c r="A68" s="22">
        <v>1246</v>
      </c>
      <c r="B68" s="20" t="s">
        <v>242</v>
      </c>
      <c r="C68" s="24">
        <v>35484.910000000003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55071.13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31385.4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11752.4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19633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578993.35000000009</v>
      </c>
      <c r="D110" s="24">
        <f>SUM(D111:D119)</f>
        <v>578993.35000000009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24967.84</v>
      </c>
      <c r="D112" s="24">
        <f t="shared" ref="D112:D119" si="1">C112</f>
        <v>24967.84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481987.65</v>
      </c>
      <c r="D117" s="24">
        <f t="shared" si="1"/>
        <v>481987.65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72037.86</v>
      </c>
      <c r="D119" s="24">
        <f t="shared" si="1"/>
        <v>72037.86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61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136140.82999999999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136140.82999999999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136140.82999999999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1439967.25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1439967.25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1439967.25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1237091.3399999999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940234.71</v>
      </c>
      <c r="D99" s="57">
        <f>C99/$C$98</f>
        <v>0.76003661136290879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706805.84</v>
      </c>
      <c r="D100" s="57">
        <f t="shared" ref="D100:D163" si="0">C100/$C$98</f>
        <v>0.57134490974611463</v>
      </c>
      <c r="E100" s="56"/>
    </row>
    <row r="101" spans="1:5" x14ac:dyDescent="0.2">
      <c r="A101" s="54">
        <v>5111</v>
      </c>
      <c r="B101" s="51" t="s">
        <v>361</v>
      </c>
      <c r="C101" s="55">
        <v>290542.5</v>
      </c>
      <c r="D101" s="57">
        <f t="shared" si="0"/>
        <v>0.2348593758646795</v>
      </c>
      <c r="E101" s="56"/>
    </row>
    <row r="102" spans="1:5" x14ac:dyDescent="0.2">
      <c r="A102" s="54">
        <v>5112</v>
      </c>
      <c r="B102" s="51" t="s">
        <v>362</v>
      </c>
      <c r="C102" s="55">
        <v>366177.42</v>
      </c>
      <c r="D102" s="57">
        <f t="shared" si="0"/>
        <v>0.29599869319269506</v>
      </c>
      <c r="E102" s="56"/>
    </row>
    <row r="103" spans="1:5" x14ac:dyDescent="0.2">
      <c r="A103" s="54">
        <v>5113</v>
      </c>
      <c r="B103" s="51" t="s">
        <v>363</v>
      </c>
      <c r="C103" s="55">
        <v>12306.54</v>
      </c>
      <c r="D103" s="57">
        <f t="shared" si="0"/>
        <v>9.9479639070143375E-3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37779.379999999997</v>
      </c>
      <c r="D105" s="57">
        <f t="shared" si="0"/>
        <v>3.0538876781725757E-2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40281.879999999997</v>
      </c>
      <c r="D107" s="57">
        <f t="shared" si="0"/>
        <v>3.2561767023605553E-2</v>
      </c>
      <c r="E107" s="56"/>
    </row>
    <row r="108" spans="1:5" x14ac:dyDescent="0.2">
      <c r="A108" s="54">
        <v>5121</v>
      </c>
      <c r="B108" s="51" t="s">
        <v>368</v>
      </c>
      <c r="C108" s="55">
        <v>17397.34</v>
      </c>
      <c r="D108" s="57">
        <f t="shared" si="0"/>
        <v>1.4063100627638377E-2</v>
      </c>
      <c r="E108" s="56"/>
    </row>
    <row r="109" spans="1:5" x14ac:dyDescent="0.2">
      <c r="A109" s="54">
        <v>5122</v>
      </c>
      <c r="B109" s="51" t="s">
        <v>369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18143.23</v>
      </c>
      <c r="D111" s="57">
        <f t="shared" si="0"/>
        <v>1.4666039130142161E-2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4741.3100000000004</v>
      </c>
      <c r="D113" s="57">
        <f t="shared" si="0"/>
        <v>3.8326272658250125E-3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193146.99</v>
      </c>
      <c r="D117" s="57">
        <f t="shared" si="0"/>
        <v>0.15612993459318858</v>
      </c>
      <c r="E117" s="56"/>
    </row>
    <row r="118" spans="1:5" x14ac:dyDescent="0.2">
      <c r="A118" s="54">
        <v>5131</v>
      </c>
      <c r="B118" s="51" t="s">
        <v>378</v>
      </c>
      <c r="C118" s="55">
        <v>29523</v>
      </c>
      <c r="D118" s="57">
        <f t="shared" si="0"/>
        <v>2.3864850593813068E-2</v>
      </c>
      <c r="E118" s="56"/>
    </row>
    <row r="119" spans="1:5" x14ac:dyDescent="0.2">
      <c r="A119" s="54">
        <v>5132</v>
      </c>
      <c r="B119" s="51" t="s">
        <v>379</v>
      </c>
      <c r="C119" s="55">
        <v>4700</v>
      </c>
      <c r="D119" s="57">
        <f t="shared" si="0"/>
        <v>3.7992344203137017E-3</v>
      </c>
      <c r="E119" s="56"/>
    </row>
    <row r="120" spans="1:5" x14ac:dyDescent="0.2">
      <c r="A120" s="54">
        <v>5133</v>
      </c>
      <c r="B120" s="51" t="s">
        <v>380</v>
      </c>
      <c r="C120" s="55">
        <v>23642.560000000001</v>
      </c>
      <c r="D120" s="57">
        <f t="shared" si="0"/>
        <v>1.9111410156666366E-2</v>
      </c>
      <c r="E120" s="56"/>
    </row>
    <row r="121" spans="1:5" x14ac:dyDescent="0.2">
      <c r="A121" s="54">
        <v>5134</v>
      </c>
      <c r="B121" s="51" t="s">
        <v>381</v>
      </c>
      <c r="C121" s="55">
        <v>2818.8</v>
      </c>
      <c r="D121" s="57">
        <f t="shared" si="0"/>
        <v>2.2785706348894177E-3</v>
      </c>
      <c r="E121" s="56"/>
    </row>
    <row r="122" spans="1:5" x14ac:dyDescent="0.2">
      <c r="A122" s="54">
        <v>5135</v>
      </c>
      <c r="B122" s="51" t="s">
        <v>382</v>
      </c>
      <c r="C122" s="55">
        <v>9229.2000000000007</v>
      </c>
      <c r="D122" s="57">
        <f t="shared" si="0"/>
        <v>7.460403045097706E-3</v>
      </c>
      <c r="E122" s="56"/>
    </row>
    <row r="123" spans="1:5" x14ac:dyDescent="0.2">
      <c r="A123" s="54">
        <v>5136</v>
      </c>
      <c r="B123" s="51" t="s">
        <v>383</v>
      </c>
      <c r="C123" s="55">
        <v>2320</v>
      </c>
      <c r="D123" s="57">
        <f t="shared" si="0"/>
        <v>1.8753667776867633E-3</v>
      </c>
      <c r="E123" s="56"/>
    </row>
    <row r="124" spans="1:5" x14ac:dyDescent="0.2">
      <c r="A124" s="54">
        <v>5137</v>
      </c>
      <c r="B124" s="51" t="s">
        <v>384</v>
      </c>
      <c r="C124" s="55">
        <v>735</v>
      </c>
      <c r="D124" s="57">
        <f t="shared" si="0"/>
        <v>5.9413559551714274E-4</v>
      </c>
      <c r="E124" s="56"/>
    </row>
    <row r="125" spans="1:5" x14ac:dyDescent="0.2">
      <c r="A125" s="54">
        <v>5138</v>
      </c>
      <c r="B125" s="51" t="s">
        <v>385</v>
      </c>
      <c r="C125" s="55">
        <v>97854.43</v>
      </c>
      <c r="D125" s="57">
        <f t="shared" si="0"/>
        <v>7.9100408220463339E-2</v>
      </c>
      <c r="E125" s="56"/>
    </row>
    <row r="126" spans="1:5" x14ac:dyDescent="0.2">
      <c r="A126" s="54">
        <v>5139</v>
      </c>
      <c r="B126" s="51" t="s">
        <v>386</v>
      </c>
      <c r="C126" s="55">
        <v>22324</v>
      </c>
      <c r="D126" s="57">
        <f t="shared" si="0"/>
        <v>1.804555514874108E-2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296856.63</v>
      </c>
      <c r="D127" s="57">
        <f t="shared" si="0"/>
        <v>0.2399633886370913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296856.63</v>
      </c>
      <c r="D137" s="57">
        <f t="shared" si="0"/>
        <v>0.2399633886370913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296856.63</v>
      </c>
      <c r="D140" s="57">
        <f t="shared" si="0"/>
        <v>0.2399633886370913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339016.74</v>
      </c>
    </row>
    <row r="15" spans="1:5" x14ac:dyDescent="0.2">
      <c r="A15" s="33">
        <v>3220</v>
      </c>
      <c r="B15" s="29" t="s">
        <v>469</v>
      </c>
      <c r="C15" s="34">
        <v>2717365.41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2685017.44</v>
      </c>
      <c r="D9" s="34">
        <v>2359314.69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2685017.44</v>
      </c>
      <c r="D15" s="135">
        <f>SUM(D8:D14)</f>
        <v>2359314.69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339016.74</v>
      </c>
      <c r="D47" s="135">
        <v>443432.33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23856.079999999998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23856.079999999998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23856.079999999998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22928.48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927.6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339016.74</v>
      </c>
      <c r="D122" s="135">
        <f>D47+D48+D100-D106-D109</f>
        <v>467288.41000000003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2019-02-13T21:19:08Z</cp:lastPrinted>
  <dcterms:created xsi:type="dcterms:W3CDTF">2012-12-11T20:36:24Z</dcterms:created>
  <dcterms:modified xsi:type="dcterms:W3CDTF">2023-04-28T19:05:15Z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